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750" windowHeight="118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<sst xmlns="http://schemas.openxmlformats.org/spreadsheetml/2006/main" count="54" uniqueCount="24">
  <si>
    <t>STATISTIČKI PODACI O PROMETU NA AERODROMIMA U RH</t>
  </si>
  <si>
    <t>AERODROMI</t>
  </si>
  <si>
    <t>Aerodrom Brač</t>
  </si>
  <si>
    <t>OPERACIJE ZRAKOPLOVA</t>
  </si>
  <si>
    <t>Ukupno:</t>
  </si>
  <si>
    <t>Z.p. Mali Lošinj</t>
  </si>
  <si>
    <t>%</t>
  </si>
  <si>
    <t>ZL Zagreb</t>
  </si>
  <si>
    <t>ZL Split</t>
  </si>
  <si>
    <t>ZL Dubrovnik</t>
  </si>
  <si>
    <t>ZL Pula</t>
  </si>
  <si>
    <t>ZL Zadar</t>
  </si>
  <si>
    <t>ZL Osijek</t>
  </si>
  <si>
    <t>ZL Rijeka</t>
  </si>
  <si>
    <t>PREVEZENO PUTNIKA</t>
  </si>
  <si>
    <t>TRANZIT</t>
  </si>
  <si>
    <t xml:space="preserve"> </t>
  </si>
  <si>
    <t>PREVEZENO ROBE (kg)</t>
  </si>
  <si>
    <t>PREVEZENO POŠTE (kg)</t>
  </si>
  <si>
    <t>* operacija zrakoplova = slijetanje ili polijetanje</t>
  </si>
  <si>
    <t>**putnici = putnici u odlasku + putnici u dolasku</t>
  </si>
  <si>
    <t>* Službene statističke podatke objavljuje Državni zavod za statistiku</t>
  </si>
  <si>
    <r>
      <t xml:space="preserve">LISTOPAD </t>
    </r>
    <r>
      <rPr>
        <i/>
        <sz val="10"/>
        <color indexed="12"/>
        <rFont val="Arial"/>
        <family val="2"/>
      </rPr>
      <t>2011</t>
    </r>
    <r>
      <rPr>
        <sz val="10"/>
        <rFont val="Arial"/>
        <family val="2"/>
      </rPr>
      <t>/2012</t>
    </r>
  </si>
  <si>
    <r>
      <t xml:space="preserve">SIJEČANJ - LISTOPAD </t>
    </r>
    <r>
      <rPr>
        <i/>
        <sz val="10"/>
        <color indexed="12"/>
        <rFont val="Arial"/>
        <family val="2"/>
      </rPr>
      <t>2011</t>
    </r>
    <r>
      <rPr>
        <sz val="10"/>
        <rFont val="Arial"/>
        <family val="2"/>
      </rPr>
      <t>/2012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</si>
</sst>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20"/>
      <name val="Arial"/>
      <family val="2"/>
    </font>
    <font>
      <i/>
      <sz val="8"/>
      <color indexed="4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10"/>
      <color indexed="12"/>
      <name val="Arial"/>
      <family val="2"/>
    </font>
    <font>
      <b/>
      <sz val="10"/>
      <name val="Arial"/>
      <family val="2"/>
    </font>
    <font>
      <i/>
      <sz val="10"/>
      <color indexed="4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i/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Narrow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hair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hair"/>
      <top style="hair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medium"/>
      <top style="hair"/>
      <bottom style="hair"/>
    </border>
    <border>
      <left style="hair"/>
      <right style="medium"/>
      <top style="hair"/>
      <bottom style="double"/>
    </border>
    <border>
      <left style="medium"/>
      <right style="medium"/>
      <top style="hair"/>
      <bottom style="double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/>
    </border>
    <border>
      <left style="medium"/>
      <right style="medium"/>
      <top/>
      <bottom style="double"/>
    </border>
    <border>
      <left style="hair"/>
      <right style="medium"/>
      <top style="hair"/>
      <bottom/>
    </border>
    <border>
      <left style="medium"/>
      <right style="hair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4" borderId="10" xfId="0" applyFont="1" applyFill="1" applyBorder="1" applyAlignment="1">
      <alignment vertical="center"/>
    </xf>
    <xf numFmtId="0" fontId="0" fillId="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9" fillId="4" borderId="16" xfId="0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13" fillId="4" borderId="17" xfId="0" applyFont="1" applyFill="1" applyBorder="1" applyAlignment="1">
      <alignment/>
    </xf>
    <xf numFmtId="0" fontId="6" fillId="4" borderId="17" xfId="0" applyFont="1" applyFill="1" applyBorder="1" applyAlignment="1">
      <alignment/>
    </xf>
    <xf numFmtId="2" fontId="7" fillId="4" borderId="17" xfId="0" applyNumberFormat="1" applyFont="1" applyFill="1" applyBorder="1" applyAlignment="1">
      <alignment/>
    </xf>
    <xf numFmtId="0" fontId="6" fillId="4" borderId="18" xfId="0" applyFont="1" applyFill="1" applyBorder="1" applyAlignment="1">
      <alignment/>
    </xf>
    <xf numFmtId="0" fontId="13" fillId="24" borderId="17" xfId="0" applyFont="1" applyFill="1" applyBorder="1" applyAlignment="1">
      <alignment/>
    </xf>
    <xf numFmtId="0" fontId="6" fillId="24" borderId="17" xfId="0" applyFont="1" applyFill="1" applyBorder="1" applyAlignment="1">
      <alignment/>
    </xf>
    <xf numFmtId="2" fontId="7" fillId="24" borderId="17" xfId="0" applyNumberFormat="1" applyFont="1" applyFill="1" applyBorder="1" applyAlignment="1">
      <alignment/>
    </xf>
    <xf numFmtId="0" fontId="2" fillId="24" borderId="17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4" borderId="17" xfId="0" applyFont="1" applyFill="1" applyBorder="1" applyAlignment="1">
      <alignment/>
    </xf>
    <xf numFmtId="0" fontId="4" fillId="4" borderId="17" xfId="0" applyFont="1" applyFill="1" applyBorder="1" applyAlignment="1">
      <alignment/>
    </xf>
    <xf numFmtId="0" fontId="4" fillId="24" borderId="17" xfId="0" applyFont="1" applyFill="1" applyBorder="1" applyAlignment="1">
      <alignment/>
    </xf>
    <xf numFmtId="0" fontId="4" fillId="0" borderId="17" xfId="0" applyFont="1" applyBorder="1" applyAlignment="1">
      <alignment/>
    </xf>
    <xf numFmtId="2" fontId="3" fillId="24" borderId="17" xfId="0" applyNumberFormat="1" applyFont="1" applyFill="1" applyBorder="1" applyAlignment="1">
      <alignment/>
    </xf>
    <xf numFmtId="0" fontId="3" fillId="2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 horizontal="right" vertical="center"/>
    </xf>
    <xf numFmtId="2" fontId="7" fillId="4" borderId="20" xfId="0" applyNumberFormat="1" applyFont="1" applyFill="1" applyBorder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0" fontId="13" fillId="0" borderId="21" xfId="0" applyFont="1" applyBorder="1" applyAlignment="1">
      <alignment horizontal="right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2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2" fontId="7" fillId="4" borderId="20" xfId="0" applyNumberFormat="1" applyFont="1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6" fillId="24" borderId="23" xfId="0" applyFont="1" applyFill="1" applyBorder="1" applyAlignment="1">
      <alignment/>
    </xf>
    <xf numFmtId="0" fontId="6" fillId="24" borderId="24" xfId="0" applyFont="1" applyFill="1" applyBorder="1" applyAlignment="1">
      <alignment/>
    </xf>
    <xf numFmtId="2" fontId="7" fillId="24" borderId="24" xfId="0" applyNumberFormat="1" applyFont="1" applyFill="1" applyBorder="1" applyAlignment="1">
      <alignment/>
    </xf>
    <xf numFmtId="0" fontId="13" fillId="24" borderId="24" xfId="0" applyFont="1" applyFill="1" applyBorder="1" applyAlignment="1">
      <alignment/>
    </xf>
    <xf numFmtId="0" fontId="4" fillId="24" borderId="24" xfId="0" applyFont="1" applyFill="1" applyBorder="1" applyAlignment="1">
      <alignment/>
    </xf>
    <xf numFmtId="0" fontId="3" fillId="24" borderId="24" xfId="0" applyFont="1" applyFill="1" applyBorder="1" applyAlignment="1">
      <alignment/>
    </xf>
    <xf numFmtId="0" fontId="2" fillId="24" borderId="24" xfId="0" applyFont="1" applyFill="1" applyBorder="1" applyAlignment="1">
      <alignment/>
    </xf>
    <xf numFmtId="0" fontId="2" fillId="24" borderId="25" xfId="0" applyFont="1" applyFill="1" applyBorder="1" applyAlignment="1">
      <alignment/>
    </xf>
    <xf numFmtId="2" fontId="7" fillId="24" borderId="26" xfId="0" applyNumberFormat="1" applyFont="1" applyFill="1" applyBorder="1" applyAlignment="1">
      <alignment/>
    </xf>
    <xf numFmtId="2" fontId="7" fillId="4" borderId="27" xfId="0" applyNumberFormat="1" applyFont="1" applyFill="1" applyBorder="1" applyAlignment="1">
      <alignment horizontal="right" vertical="center"/>
    </xf>
    <xf numFmtId="2" fontId="7" fillId="4" borderId="17" xfId="0" applyNumberFormat="1" applyFont="1" applyFill="1" applyBorder="1" applyAlignment="1">
      <alignment horizontal="right" vertical="center"/>
    </xf>
    <xf numFmtId="2" fontId="7" fillId="4" borderId="17" xfId="0" applyNumberFormat="1" applyFont="1" applyFill="1" applyBorder="1" applyAlignment="1">
      <alignment/>
    </xf>
    <xf numFmtId="2" fontId="7" fillId="24" borderId="17" xfId="0" applyNumberFormat="1" applyFont="1" applyFill="1" applyBorder="1" applyAlignment="1">
      <alignment/>
    </xf>
    <xf numFmtId="0" fontId="6" fillId="4" borderId="17" xfId="0" applyFont="1" applyFill="1" applyBorder="1" applyAlignment="1">
      <alignment/>
    </xf>
    <xf numFmtId="0" fontId="6" fillId="24" borderId="17" xfId="0" applyFont="1" applyFill="1" applyBorder="1" applyAlignment="1">
      <alignment/>
    </xf>
    <xf numFmtId="0" fontId="2" fillId="24" borderId="0" xfId="0" applyFont="1" applyFill="1" applyAlignment="1">
      <alignment/>
    </xf>
    <xf numFmtId="0" fontId="4" fillId="4" borderId="17" xfId="0" applyFont="1" applyFill="1" applyBorder="1" applyAlignment="1">
      <alignment/>
    </xf>
    <xf numFmtId="0" fontId="4" fillId="24" borderId="17" xfId="0" applyFont="1" applyFill="1" applyBorder="1" applyAlignment="1">
      <alignment/>
    </xf>
    <xf numFmtId="0" fontId="4" fillId="0" borderId="17" xfId="0" applyFont="1" applyBorder="1" applyAlignment="1">
      <alignment/>
    </xf>
    <xf numFmtId="0" fontId="13" fillId="4" borderId="17" xfId="0" applyFont="1" applyFill="1" applyBorder="1" applyAlignment="1">
      <alignment/>
    </xf>
    <xf numFmtId="0" fontId="6" fillId="4" borderId="17" xfId="0" applyFont="1" applyFill="1" applyBorder="1" applyAlignment="1">
      <alignment/>
    </xf>
    <xf numFmtId="0" fontId="6" fillId="24" borderId="17" xfId="0" applyFont="1" applyFill="1" applyBorder="1" applyAlignment="1">
      <alignment/>
    </xf>
    <xf numFmtId="0" fontId="2" fillId="24" borderId="17" xfId="0" applyFont="1" applyFill="1" applyBorder="1" applyAlignment="1">
      <alignment/>
    </xf>
    <xf numFmtId="0" fontId="2" fillId="24" borderId="0" xfId="0" applyFont="1" applyFill="1" applyAlignment="1">
      <alignment/>
    </xf>
    <xf numFmtId="0" fontId="4" fillId="4" borderId="17" xfId="0" applyFont="1" applyFill="1" applyBorder="1" applyAlignment="1">
      <alignment/>
    </xf>
    <xf numFmtId="0" fontId="4" fillId="24" borderId="17" xfId="0" applyFont="1" applyFill="1" applyBorder="1" applyAlignment="1">
      <alignment/>
    </xf>
    <xf numFmtId="0" fontId="4" fillId="0" borderId="17" xfId="0" applyFont="1" applyBorder="1" applyAlignment="1">
      <alignment/>
    </xf>
    <xf numFmtId="0" fontId="10" fillId="0" borderId="28" xfId="0" applyFont="1" applyBorder="1" applyAlignment="1">
      <alignment horizontal="right" vertical="center"/>
    </xf>
    <xf numFmtId="0" fontId="10" fillId="0" borderId="29" xfId="0" applyFont="1" applyBorder="1" applyAlignment="1">
      <alignment horizontal="right" vertical="center"/>
    </xf>
    <xf numFmtId="0" fontId="9" fillId="0" borderId="30" xfId="0" applyFont="1" applyBorder="1" applyAlignment="1">
      <alignment horizontal="right" vertical="center"/>
    </xf>
    <xf numFmtId="0" fontId="9" fillId="0" borderId="31" xfId="0" applyFont="1" applyBorder="1" applyAlignment="1">
      <alignment horizontal="right" vertical="center"/>
    </xf>
    <xf numFmtId="0" fontId="11" fillId="0" borderId="32" xfId="0" applyFont="1" applyBorder="1" applyAlignment="1">
      <alignment horizontal="right" vertical="center"/>
    </xf>
    <xf numFmtId="0" fontId="11" fillId="0" borderId="33" xfId="0" applyFont="1" applyBorder="1" applyAlignment="1">
      <alignment horizontal="right" vertical="center"/>
    </xf>
    <xf numFmtId="0" fontId="0" fillId="0" borderId="1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1" fillId="0" borderId="32" xfId="0" applyFont="1" applyFill="1" applyBorder="1" applyAlignment="1">
      <alignment horizontal="right" vertical="center"/>
    </xf>
    <xf numFmtId="0" fontId="11" fillId="0" borderId="33" xfId="0" applyFont="1" applyFill="1" applyBorder="1" applyAlignment="1">
      <alignment horizontal="right" vertical="center"/>
    </xf>
    <xf numFmtId="0" fontId="0" fillId="4" borderId="35" xfId="0" applyFont="1" applyFill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0" fillId="4" borderId="4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504825</xdr:colOff>
      <xdr:row>4</xdr:row>
      <xdr:rowOff>133350</xdr:rowOff>
    </xdr:to>
    <xdr:pic>
      <xdr:nvPicPr>
        <xdr:cNvPr id="1" name="Slika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28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0</xdr:row>
      <xdr:rowOff>0</xdr:rowOff>
    </xdr:from>
    <xdr:ext cx="2162175" cy="838200"/>
    <xdr:sp>
      <xdr:nvSpPr>
        <xdr:cNvPr id="2" name="TextBox 2"/>
        <xdr:cNvSpPr txBox="1">
          <a:spLocks noChangeArrowheads="1"/>
        </xdr:cNvSpPr>
      </xdr:nvSpPr>
      <xdr:spPr>
        <a:xfrm>
          <a:off x="2105025" y="0"/>
          <a:ext cx="21621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AGENCIJA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ZA CIVILNO ZRAKOPLOVSTVO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Sektor aerodroma i zaštite zračnog prometa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ODJEL AERODROMA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Tel: (+385 1) 2369 300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Fax: (+385 1)2369 301</a:t>
          </a:r>
        </a:p>
      </xdr:txBody>
    </xdr:sp>
    <xdr:clientData/>
  </xdr:oneCellAnchor>
  <xdr:twoCellAnchor>
    <xdr:from>
      <xdr:col>0</xdr:col>
      <xdr:colOff>0</xdr:colOff>
      <xdr:row>38</xdr:row>
      <xdr:rowOff>0</xdr:rowOff>
    </xdr:from>
    <xdr:to>
      <xdr:col>2</xdr:col>
      <xdr:colOff>504825</xdr:colOff>
      <xdr:row>38</xdr:row>
      <xdr:rowOff>0</xdr:rowOff>
    </xdr:to>
    <xdr:pic>
      <xdr:nvPicPr>
        <xdr:cNvPr id="3" name="Slika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24625"/>
          <a:ext cx="2028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38</xdr:row>
      <xdr:rowOff>0</xdr:rowOff>
    </xdr:from>
    <xdr:ext cx="190500" cy="257175"/>
    <xdr:sp fLocksText="0">
      <xdr:nvSpPr>
        <xdr:cNvPr id="4" name="TextBox 6"/>
        <xdr:cNvSpPr txBox="1">
          <a:spLocks noChangeArrowheads="1"/>
        </xdr:cNvSpPr>
      </xdr:nvSpPr>
      <xdr:spPr>
        <a:xfrm>
          <a:off x="2105025" y="65246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39</xdr:row>
      <xdr:rowOff>0</xdr:rowOff>
    </xdr:from>
    <xdr:to>
      <xdr:col>2</xdr:col>
      <xdr:colOff>504825</xdr:colOff>
      <xdr:row>43</xdr:row>
      <xdr:rowOff>133350</xdr:rowOff>
    </xdr:to>
    <xdr:pic>
      <xdr:nvPicPr>
        <xdr:cNvPr id="5" name="Slika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86550"/>
          <a:ext cx="2028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39</xdr:row>
      <xdr:rowOff>0</xdr:rowOff>
    </xdr:from>
    <xdr:ext cx="2162175" cy="838200"/>
    <xdr:sp>
      <xdr:nvSpPr>
        <xdr:cNvPr id="6" name="TextBox 6"/>
        <xdr:cNvSpPr txBox="1">
          <a:spLocks noChangeArrowheads="1"/>
        </xdr:cNvSpPr>
      </xdr:nvSpPr>
      <xdr:spPr>
        <a:xfrm>
          <a:off x="2105025" y="6686550"/>
          <a:ext cx="21621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AGENCIJA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ZA CIVILNO ZRAKOPLOVSTVO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Sektor aerodroma i zaštite zračnog prometa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ODJEL AERODROMA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Tel: (+385 1) 2369 300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Fax: (+385 1)2369 301</a:t>
          </a:r>
        </a:p>
      </xdr:txBody>
    </xdr:sp>
    <xdr:clientData/>
  </xdr:oneCellAnchor>
  <xdr:twoCellAnchor>
    <xdr:from>
      <xdr:col>0</xdr:col>
      <xdr:colOff>0</xdr:colOff>
      <xdr:row>36</xdr:row>
      <xdr:rowOff>0</xdr:rowOff>
    </xdr:from>
    <xdr:to>
      <xdr:col>2</xdr:col>
      <xdr:colOff>504825</xdr:colOff>
      <xdr:row>36</xdr:row>
      <xdr:rowOff>0</xdr:rowOff>
    </xdr:to>
    <xdr:pic>
      <xdr:nvPicPr>
        <xdr:cNvPr id="7" name="Slika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00775"/>
          <a:ext cx="2028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36</xdr:row>
      <xdr:rowOff>0</xdr:rowOff>
    </xdr:from>
    <xdr:ext cx="190500" cy="257175"/>
    <xdr:sp fLocksText="0">
      <xdr:nvSpPr>
        <xdr:cNvPr id="8" name="TextBox 8"/>
        <xdr:cNvSpPr txBox="1">
          <a:spLocks noChangeArrowheads="1"/>
        </xdr:cNvSpPr>
      </xdr:nvSpPr>
      <xdr:spPr>
        <a:xfrm>
          <a:off x="2105025" y="62007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75</xdr:row>
      <xdr:rowOff>0</xdr:rowOff>
    </xdr:from>
    <xdr:to>
      <xdr:col>2</xdr:col>
      <xdr:colOff>504825</xdr:colOff>
      <xdr:row>75</xdr:row>
      <xdr:rowOff>0</xdr:rowOff>
    </xdr:to>
    <xdr:pic>
      <xdr:nvPicPr>
        <xdr:cNvPr id="9" name="Slika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73000"/>
          <a:ext cx="2028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75</xdr:row>
      <xdr:rowOff>0</xdr:rowOff>
    </xdr:from>
    <xdr:ext cx="190500" cy="257175"/>
    <xdr:sp fLocksText="0">
      <xdr:nvSpPr>
        <xdr:cNvPr id="10" name="TextBox 10"/>
        <xdr:cNvSpPr txBox="1">
          <a:spLocks noChangeArrowheads="1"/>
        </xdr:cNvSpPr>
      </xdr:nvSpPr>
      <xdr:spPr>
        <a:xfrm>
          <a:off x="2105025" y="125730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77"/>
  <sheetViews>
    <sheetView tabSelected="1" zoomScale="150" zoomScaleNormal="150" zoomScalePageLayoutView="0" workbookViewId="0" topLeftCell="A10">
      <selection activeCell="J29" sqref="J29"/>
    </sheetView>
  </sheetViews>
  <sheetFormatPr defaultColWidth="9.140625" defaultRowHeight="12.75"/>
  <cols>
    <col min="1" max="1" width="14.140625" style="0" customWidth="1"/>
    <col min="2" max="3" width="8.7109375" style="0" customWidth="1"/>
    <col min="4" max="4" width="7.28125" style="0" customWidth="1"/>
    <col min="5" max="6" width="8.7109375" style="0" customWidth="1"/>
    <col min="7" max="7" width="7.28125" style="0" customWidth="1"/>
    <col min="8" max="9" width="8.7109375" style="0" customWidth="1"/>
    <col min="10" max="10" width="7.28125" style="0" customWidth="1"/>
    <col min="11" max="12" width="8.7109375" style="0" customWidth="1"/>
    <col min="13" max="13" width="7.28125" style="0" customWidth="1"/>
    <col min="14" max="15" width="8.7109375" style="0" customWidth="1"/>
    <col min="16" max="16" width="7.28125" style="0" customWidth="1"/>
  </cols>
  <sheetData>
    <row r="2" spans="11:26" ht="12.75"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1:26" ht="12.75">
      <c r="K3" s="17" t="s">
        <v>16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8" spans="1:16" ht="12.75">
      <c r="A8" s="91" t="s">
        <v>0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</row>
    <row r="9" spans="1:16" ht="12.75">
      <c r="A9" s="99" t="s">
        <v>22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</row>
    <row r="10" spans="1:16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ht="13.5" thickBot="1"/>
    <row r="12" spans="1:16" ht="25.5" customHeight="1">
      <c r="A12" s="9" t="s">
        <v>1</v>
      </c>
      <c r="B12" s="98" t="s">
        <v>3</v>
      </c>
      <c r="C12" s="89"/>
      <c r="D12" s="90"/>
      <c r="E12" s="98" t="s">
        <v>14</v>
      </c>
      <c r="F12" s="89"/>
      <c r="G12" s="90"/>
      <c r="H12" s="98" t="s">
        <v>15</v>
      </c>
      <c r="I12" s="89"/>
      <c r="J12" s="90"/>
      <c r="K12" s="98" t="s">
        <v>17</v>
      </c>
      <c r="L12" s="89"/>
      <c r="M12" s="90"/>
      <c r="N12" s="88" t="s">
        <v>18</v>
      </c>
      <c r="O12" s="89"/>
      <c r="P12" s="90"/>
    </row>
    <row r="13" spans="1:16" ht="12.75">
      <c r="A13" s="94"/>
      <c r="B13" s="78">
        <v>2011</v>
      </c>
      <c r="C13" s="80">
        <v>2012</v>
      </c>
      <c r="D13" s="82" t="s">
        <v>6</v>
      </c>
      <c r="E13" s="78">
        <v>2011</v>
      </c>
      <c r="F13" s="80">
        <v>2012</v>
      </c>
      <c r="G13" s="86" t="s">
        <v>6</v>
      </c>
      <c r="H13" s="78">
        <v>2011</v>
      </c>
      <c r="I13" s="80">
        <v>2012</v>
      </c>
      <c r="J13" s="82" t="s">
        <v>6</v>
      </c>
      <c r="K13" s="78">
        <v>2011</v>
      </c>
      <c r="L13" s="80">
        <v>2012</v>
      </c>
      <c r="M13" s="86" t="s">
        <v>6</v>
      </c>
      <c r="N13" s="78">
        <v>2011</v>
      </c>
      <c r="O13" s="80">
        <v>2012</v>
      </c>
      <c r="P13" s="82" t="s">
        <v>6</v>
      </c>
    </row>
    <row r="14" spans="1:16" ht="13.5" thickBot="1">
      <c r="A14" s="95"/>
      <c r="B14" s="79"/>
      <c r="C14" s="81"/>
      <c r="D14" s="96"/>
      <c r="E14" s="79"/>
      <c r="F14" s="81"/>
      <c r="G14" s="87"/>
      <c r="H14" s="79"/>
      <c r="I14" s="81"/>
      <c r="J14" s="83"/>
      <c r="K14" s="79"/>
      <c r="L14" s="81"/>
      <c r="M14" s="87"/>
      <c r="N14" s="79"/>
      <c r="O14" s="81"/>
      <c r="P14" s="83"/>
    </row>
    <row r="15" spans="1:16" ht="13.5" thickTop="1">
      <c r="A15" s="10" t="s">
        <v>7</v>
      </c>
      <c r="B15" s="70">
        <v>3732</v>
      </c>
      <c r="C15" s="19">
        <v>3358</v>
      </c>
      <c r="D15" s="61">
        <f>((C15-B15)/B15)*100</f>
        <v>-10.021436227224008</v>
      </c>
      <c r="E15" s="70">
        <v>208384</v>
      </c>
      <c r="F15" s="19">
        <v>213830</v>
      </c>
      <c r="G15" s="61">
        <f>((F15-E15)/E15)*100</f>
        <v>2.6134444103194103</v>
      </c>
      <c r="H15" s="70">
        <v>185</v>
      </c>
      <c r="I15" s="19">
        <v>106</v>
      </c>
      <c r="J15" s="62">
        <f>((I15-H15)/H15)*100</f>
        <v>-42.7027027027027</v>
      </c>
      <c r="K15" s="70">
        <v>653274</v>
      </c>
      <c r="L15" s="19">
        <v>490478</v>
      </c>
      <c r="M15" s="62">
        <f>((L15-K15)/K15)*100</f>
        <v>-24.920018246555045</v>
      </c>
      <c r="N15" s="70">
        <v>120870</v>
      </c>
      <c r="O15" s="21">
        <v>119085</v>
      </c>
      <c r="P15" s="62">
        <f>((O15-N15)/N15)*100</f>
        <v>-1.4767932489451476</v>
      </c>
    </row>
    <row r="16" spans="1:16" ht="12.75">
      <c r="A16" s="11"/>
      <c r="B16" s="72"/>
      <c r="C16" s="23"/>
      <c r="D16" s="24"/>
      <c r="E16" s="72"/>
      <c r="F16" s="23"/>
      <c r="G16" s="24"/>
      <c r="H16" s="72"/>
      <c r="I16" s="23"/>
      <c r="J16" s="63"/>
      <c r="K16" s="72"/>
      <c r="L16" s="23"/>
      <c r="M16" s="63"/>
      <c r="N16" s="73"/>
      <c r="O16" s="25"/>
      <c r="P16" s="63"/>
    </row>
    <row r="17" spans="1:16" ht="12.75">
      <c r="A17" s="12" t="s">
        <v>8</v>
      </c>
      <c r="B17" s="70">
        <v>1400</v>
      </c>
      <c r="C17" s="19">
        <v>1130</v>
      </c>
      <c r="D17" s="61">
        <f>((C17-B17)/B17)*100</f>
        <v>-19.28571428571429</v>
      </c>
      <c r="E17" s="70">
        <v>92698</v>
      </c>
      <c r="F17" s="19">
        <v>83965</v>
      </c>
      <c r="G17" s="61">
        <f>((F17-E17)/E17)*100</f>
        <v>-9.420915230102052</v>
      </c>
      <c r="H17" s="70">
        <v>1742</v>
      </c>
      <c r="I17" s="19">
        <v>1603</v>
      </c>
      <c r="J17" s="62">
        <f>((I17-H17)/H17)*100</f>
        <v>-7.979334098737084</v>
      </c>
      <c r="K17" s="70">
        <v>57266</v>
      </c>
      <c r="L17" s="19">
        <v>46302</v>
      </c>
      <c r="M17" s="62">
        <f>((L17-K17)/K17)*100</f>
        <v>-19.145740928299514</v>
      </c>
      <c r="N17" s="70">
        <v>231</v>
      </c>
      <c r="O17" s="21">
        <v>259</v>
      </c>
      <c r="P17" s="62">
        <f>((O17-N17)/N17)*100</f>
        <v>12.121212121212121</v>
      </c>
    </row>
    <row r="18" spans="1:16" ht="12.75">
      <c r="A18" s="11"/>
      <c r="B18" s="72"/>
      <c r="C18" s="23"/>
      <c r="D18" s="24"/>
      <c r="E18" s="72"/>
      <c r="F18" s="23"/>
      <c r="G18" s="24"/>
      <c r="H18" s="72"/>
      <c r="I18" s="23"/>
      <c r="J18" s="63"/>
      <c r="K18" s="72"/>
      <c r="L18" s="23"/>
      <c r="M18" s="63"/>
      <c r="N18" s="66"/>
      <c r="O18" s="25"/>
      <c r="P18" s="63"/>
    </row>
    <row r="19" spans="1:16" ht="12.75">
      <c r="A19" s="12" t="s">
        <v>9</v>
      </c>
      <c r="B19" s="70">
        <v>1282</v>
      </c>
      <c r="C19" s="19">
        <v>1379</v>
      </c>
      <c r="D19" s="61">
        <f>((C19-B19)/B19)*100</f>
        <v>7.566302652106084</v>
      </c>
      <c r="E19" s="70">
        <v>107546</v>
      </c>
      <c r="F19" s="19">
        <v>132950</v>
      </c>
      <c r="G19" s="61">
        <f>((F19-E19)/E19)*100</f>
        <v>23.621520093727337</v>
      </c>
      <c r="H19" s="70">
        <v>1583</v>
      </c>
      <c r="I19" s="19">
        <v>1512</v>
      </c>
      <c r="J19" s="62">
        <f>((I19-H19)/H19)*100</f>
        <v>-4.485154769425142</v>
      </c>
      <c r="K19" s="70">
        <v>38392</v>
      </c>
      <c r="L19" s="19">
        <v>40153</v>
      </c>
      <c r="M19" s="62">
        <f>((L19-K19)/K19)*100</f>
        <v>4.586893102729736</v>
      </c>
      <c r="N19" s="67"/>
      <c r="O19" s="28"/>
      <c r="P19" s="62"/>
    </row>
    <row r="20" spans="1:16" ht="12.75">
      <c r="A20" s="11"/>
      <c r="B20" s="72"/>
      <c r="C20" s="23"/>
      <c r="D20" s="24"/>
      <c r="E20" s="72"/>
      <c r="F20" s="23"/>
      <c r="G20" s="24"/>
      <c r="H20" s="72"/>
      <c r="I20" s="23"/>
      <c r="J20" s="63"/>
      <c r="K20" s="72"/>
      <c r="L20" s="23"/>
      <c r="M20" s="63"/>
      <c r="N20" s="68"/>
      <c r="O20" s="29"/>
      <c r="P20" s="63"/>
    </row>
    <row r="21" spans="1:16" ht="12.75">
      <c r="A21" s="12" t="s">
        <v>10</v>
      </c>
      <c r="B21" s="70">
        <v>475</v>
      </c>
      <c r="C21" s="19">
        <v>493</v>
      </c>
      <c r="D21" s="61">
        <f>((C21-B21)/B21)*100</f>
        <v>3.7894736842105265</v>
      </c>
      <c r="E21" s="70">
        <v>15415</v>
      </c>
      <c r="F21" s="19">
        <v>15332</v>
      </c>
      <c r="G21" s="61">
        <f>((F21-E21)/E21)*100</f>
        <v>-0.5384365877392151</v>
      </c>
      <c r="H21" s="70">
        <v>573</v>
      </c>
      <c r="I21" s="19">
        <v>777</v>
      </c>
      <c r="J21" s="62">
        <f>((I21-H21)/H21)*100</f>
        <v>35.602094240837694</v>
      </c>
      <c r="K21" s="70">
        <v>540</v>
      </c>
      <c r="L21" s="19">
        <v>518</v>
      </c>
      <c r="M21" s="62">
        <f>((L21-K21)/K21)*100</f>
        <v>-4.074074074074074</v>
      </c>
      <c r="N21" s="64"/>
      <c r="O21" s="19">
        <v>9</v>
      </c>
      <c r="P21" s="62"/>
    </row>
    <row r="22" spans="1:16" ht="12.75">
      <c r="A22" s="11"/>
      <c r="B22" s="72"/>
      <c r="C22" s="23"/>
      <c r="D22" s="24"/>
      <c r="E22" s="72"/>
      <c r="F22" s="23"/>
      <c r="G22" s="24"/>
      <c r="H22" s="72"/>
      <c r="I22" s="23"/>
      <c r="J22" s="63"/>
      <c r="K22" s="72"/>
      <c r="L22" s="23"/>
      <c r="M22" s="63"/>
      <c r="N22" s="69"/>
      <c r="O22" s="30"/>
      <c r="P22" s="63"/>
    </row>
    <row r="23" spans="1:16" ht="12.75">
      <c r="A23" s="12" t="s">
        <v>11</v>
      </c>
      <c r="B23" s="70">
        <v>554</v>
      </c>
      <c r="C23" s="19">
        <v>591</v>
      </c>
      <c r="D23" s="61">
        <f>((C23-B23)/B23)*100</f>
        <v>6.678700361010831</v>
      </c>
      <c r="E23" s="70">
        <v>26587</v>
      </c>
      <c r="F23" s="19">
        <v>30837</v>
      </c>
      <c r="G23" s="61">
        <f>((F23-E23)/E23)*100</f>
        <v>15.985255952157068</v>
      </c>
      <c r="H23" s="70">
        <v>1327</v>
      </c>
      <c r="I23" s="19">
        <v>1249</v>
      </c>
      <c r="J23" s="62">
        <f>((I23-H23)/H23)*100</f>
        <v>-5.87792012057272</v>
      </c>
      <c r="K23" s="70">
        <v>30</v>
      </c>
      <c r="L23" s="19">
        <v>50</v>
      </c>
      <c r="M23" s="62">
        <f>((L23-K23)/K23)*100</f>
        <v>66.66666666666666</v>
      </c>
      <c r="N23" s="70"/>
      <c r="O23" s="19">
        <v>2</v>
      </c>
      <c r="P23" s="62" t="e">
        <f>((O23-N23)/N23)*100</f>
        <v>#DIV/0!</v>
      </c>
    </row>
    <row r="24" spans="1:16" ht="12.75">
      <c r="A24" s="11"/>
      <c r="B24" s="72"/>
      <c r="C24" s="23"/>
      <c r="D24" s="24"/>
      <c r="E24" s="72"/>
      <c r="F24" s="23"/>
      <c r="G24" s="24"/>
      <c r="H24" s="72"/>
      <c r="I24" s="23"/>
      <c r="J24" s="31"/>
      <c r="K24" s="23"/>
      <c r="L24" s="23"/>
      <c r="M24" s="24"/>
      <c r="N24" s="68"/>
      <c r="O24" s="29"/>
      <c r="P24" s="25"/>
    </row>
    <row r="25" spans="1:16" ht="12.75">
      <c r="A25" s="12" t="s">
        <v>12</v>
      </c>
      <c r="B25" s="70">
        <v>116</v>
      </c>
      <c r="C25" s="19">
        <v>311</v>
      </c>
      <c r="D25" s="61">
        <f>((C25-B25)/B25)*100</f>
        <v>168.10344827586206</v>
      </c>
      <c r="E25" s="70">
        <v>2697</v>
      </c>
      <c r="F25" s="19">
        <v>248</v>
      </c>
      <c r="G25" s="61">
        <f>((F25-E25)/E25)*100</f>
        <v>-90.80459770114942</v>
      </c>
      <c r="H25" s="70">
        <v>1</v>
      </c>
      <c r="I25" s="19">
        <v>61</v>
      </c>
      <c r="J25" s="62">
        <f>((I25-H25)/H25)*100</f>
        <v>6000</v>
      </c>
      <c r="K25" s="19"/>
      <c r="L25" s="19"/>
      <c r="M25" s="20"/>
      <c r="N25" s="27"/>
      <c r="O25" s="28"/>
      <c r="P25" s="27"/>
    </row>
    <row r="26" spans="1:16" ht="12.75">
      <c r="A26" s="11"/>
      <c r="B26" s="72"/>
      <c r="C26" s="23"/>
      <c r="D26" s="24"/>
      <c r="E26" s="72"/>
      <c r="F26" s="23"/>
      <c r="G26" s="24"/>
      <c r="H26" s="72"/>
      <c r="I26" s="23"/>
      <c r="J26" s="31"/>
      <c r="K26" s="23"/>
      <c r="L26" s="23"/>
      <c r="M26" s="23"/>
      <c r="N26" s="25"/>
      <c r="O26" s="29"/>
      <c r="P26" s="26"/>
    </row>
    <row r="27" spans="1:16" ht="12.75">
      <c r="A27" s="12" t="s">
        <v>13</v>
      </c>
      <c r="B27" s="70">
        <v>203</v>
      </c>
      <c r="C27" s="19">
        <v>128</v>
      </c>
      <c r="D27" s="61">
        <f>((C27-B27)/B27)*100</f>
        <v>-36.94581280788177</v>
      </c>
      <c r="E27" s="70">
        <v>5503</v>
      </c>
      <c r="F27" s="19">
        <v>5008</v>
      </c>
      <c r="G27" s="61">
        <f>((F27-E27)/E27)*100</f>
        <v>-8.9950935853171</v>
      </c>
      <c r="H27" s="70">
        <v>246</v>
      </c>
      <c r="I27" s="19">
        <v>160</v>
      </c>
      <c r="J27" s="62">
        <f>((I27-H27)/H27)*100</f>
        <v>-34.959349593495936</v>
      </c>
      <c r="K27" s="19"/>
      <c r="L27" s="19"/>
      <c r="M27" s="19"/>
      <c r="N27" s="27"/>
      <c r="O27" s="28"/>
      <c r="P27" s="27"/>
    </row>
    <row r="28" spans="1:16" ht="12.75">
      <c r="A28" s="11"/>
      <c r="B28" s="72"/>
      <c r="C28" s="23"/>
      <c r="D28" s="24"/>
      <c r="E28" s="72"/>
      <c r="F28" s="23"/>
      <c r="G28" s="24"/>
      <c r="H28" s="65"/>
      <c r="I28" s="23"/>
      <c r="J28" s="32"/>
      <c r="K28" s="23"/>
      <c r="L28" s="23"/>
      <c r="M28" s="23"/>
      <c r="N28" s="25"/>
      <c r="O28" s="29"/>
      <c r="P28" s="25"/>
    </row>
    <row r="29" spans="1:16" ht="12.75">
      <c r="A29" s="12" t="s">
        <v>2</v>
      </c>
      <c r="B29" s="70">
        <v>64</v>
      </c>
      <c r="C29" s="19">
        <v>40</v>
      </c>
      <c r="D29" s="61">
        <f>((C29-B29)/B29)*100</f>
        <v>-37.5</v>
      </c>
      <c r="E29" s="70">
        <v>478</v>
      </c>
      <c r="F29" s="19">
        <v>171</v>
      </c>
      <c r="G29" s="61">
        <f>((F29-E29)/E29)*100</f>
        <v>-64.22594142259415</v>
      </c>
      <c r="H29" s="70"/>
      <c r="I29" s="19"/>
      <c r="J29" s="62"/>
      <c r="K29" s="19"/>
      <c r="L29" s="19"/>
      <c r="M29" s="19"/>
      <c r="N29" s="27"/>
      <c r="O29" s="28"/>
      <c r="P29" s="27"/>
    </row>
    <row r="30" spans="1:16" ht="12.75">
      <c r="A30" s="11"/>
      <c r="B30" s="72"/>
      <c r="C30" s="23"/>
      <c r="D30" s="24"/>
      <c r="E30" s="72"/>
      <c r="F30" s="23"/>
      <c r="G30" s="24"/>
      <c r="H30" s="23"/>
      <c r="I30" s="23"/>
      <c r="J30" s="32"/>
      <c r="K30" s="34"/>
      <c r="L30" s="34"/>
      <c r="M30" s="34"/>
      <c r="N30" s="26"/>
      <c r="O30" s="30"/>
      <c r="P30" s="26"/>
    </row>
    <row r="31" spans="1:16" ht="12.75">
      <c r="A31" s="12" t="s">
        <v>5</v>
      </c>
      <c r="B31" s="70">
        <v>179</v>
      </c>
      <c r="C31" s="19">
        <v>192</v>
      </c>
      <c r="D31" s="60">
        <f>((C31-B31)/B31)*100</f>
        <v>7.262569832402235</v>
      </c>
      <c r="E31" s="70">
        <v>230</v>
      </c>
      <c r="F31" s="19">
        <v>216</v>
      </c>
      <c r="G31" s="61">
        <f>((F31-E31)/E31)*100</f>
        <v>-6.086956521739131</v>
      </c>
      <c r="H31" s="19"/>
      <c r="I31" s="19"/>
      <c r="J31" s="33"/>
      <c r="K31" s="28"/>
      <c r="L31" s="19"/>
      <c r="M31" s="19"/>
      <c r="N31" s="27"/>
      <c r="O31" s="28"/>
      <c r="P31" s="27"/>
    </row>
    <row r="32" spans="1:16" ht="13.5" thickBot="1">
      <c r="A32" s="13"/>
      <c r="B32" s="51"/>
      <c r="C32" s="52"/>
      <c r="D32" s="59"/>
      <c r="E32" s="54"/>
      <c r="F32" s="52"/>
      <c r="G32" s="52"/>
      <c r="H32" s="52"/>
      <c r="I32" s="52"/>
      <c r="J32" s="56"/>
      <c r="K32" s="55"/>
      <c r="L32" s="52"/>
      <c r="M32" s="52"/>
      <c r="N32" s="57"/>
      <c r="O32" s="55"/>
      <c r="P32" s="58"/>
    </row>
    <row r="33" spans="1:16" ht="13.5" thickBot="1">
      <c r="A33" s="14"/>
      <c r="B33" s="3"/>
      <c r="C33" s="5"/>
      <c r="D33" s="6"/>
      <c r="E33" s="4"/>
      <c r="F33" s="5"/>
      <c r="G33" s="5"/>
      <c r="H33" s="3"/>
      <c r="I33" s="5"/>
      <c r="J33" s="2"/>
      <c r="K33" s="4"/>
      <c r="L33" s="5"/>
      <c r="M33" s="5"/>
      <c r="N33" s="1"/>
      <c r="O33" s="1"/>
      <c r="P33" s="15"/>
    </row>
    <row r="34" spans="1:16" s="1" customFormat="1" ht="25.5" customHeight="1" thickBot="1">
      <c r="A34" s="16" t="s">
        <v>4</v>
      </c>
      <c r="B34" s="38">
        <f>SUM(B15:B31)</f>
        <v>8005</v>
      </c>
      <c r="C34" s="35">
        <f>SUM(C15:C31)</f>
        <v>7622</v>
      </c>
      <c r="D34" s="36">
        <f>((C34-B34)/B34)*100</f>
        <v>-4.784509681449094</v>
      </c>
      <c r="E34" s="38">
        <f>SUM(E15:E31)</f>
        <v>459538</v>
      </c>
      <c r="F34" s="35">
        <f>SUM(F15:F31)</f>
        <v>482557</v>
      </c>
      <c r="G34" s="36">
        <f>((F34-E34)/E34)*100</f>
        <v>5.00916137512023</v>
      </c>
      <c r="H34" s="38">
        <f>SUM(H15:H31)</f>
        <v>5657</v>
      </c>
      <c r="I34" s="35">
        <f>SUM(I15:I31)</f>
        <v>5468</v>
      </c>
      <c r="J34" s="36">
        <f>((I34-H34)/H34)*100</f>
        <v>-3.340993459430794</v>
      </c>
      <c r="K34" s="37">
        <f>SUM(K15:K31)</f>
        <v>749502</v>
      </c>
      <c r="L34" s="35">
        <f>SUM(L15:L31)</f>
        <v>577501</v>
      </c>
      <c r="M34" s="36">
        <f>((L34-K34)/K34)*100</f>
        <v>-22.9487046065254</v>
      </c>
      <c r="N34" s="38">
        <f>SUM(N15:N31)</f>
        <v>121101</v>
      </c>
      <c r="O34" s="35">
        <f>SUM(O15:O32)</f>
        <v>119355</v>
      </c>
      <c r="P34" s="36">
        <f>((O34-N34)/N34)*100</f>
        <v>-1.441771744246538</v>
      </c>
    </row>
    <row r="35" ht="12.75">
      <c r="M35" s="1"/>
    </row>
    <row r="36" spans="1:13" ht="12.75">
      <c r="A36" t="s">
        <v>19</v>
      </c>
      <c r="M36" s="1"/>
    </row>
    <row r="37" spans="1:13" ht="12.75">
      <c r="A37" t="s">
        <v>20</v>
      </c>
      <c r="M37" s="1"/>
    </row>
    <row r="38" ht="12.75">
      <c r="A38" t="s">
        <v>21</v>
      </c>
    </row>
    <row r="39" ht="12.75">
      <c r="M39" t="s">
        <v>16</v>
      </c>
    </row>
    <row r="47" spans="1:16" ht="12.75">
      <c r="A47" s="91" t="s">
        <v>0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1:16" ht="12.75">
      <c r="A48" s="92" t="s">
        <v>23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</row>
    <row r="50" ht="13.5" thickBot="1"/>
    <row r="51" spans="1:16" ht="12.75">
      <c r="A51" s="9" t="s">
        <v>1</v>
      </c>
      <c r="B51" s="88" t="s">
        <v>3</v>
      </c>
      <c r="C51" s="89"/>
      <c r="D51" s="90"/>
      <c r="E51" s="88" t="s">
        <v>14</v>
      </c>
      <c r="F51" s="89"/>
      <c r="G51" s="90"/>
      <c r="H51" s="88" t="s">
        <v>15</v>
      </c>
      <c r="I51" s="89"/>
      <c r="J51" s="90"/>
      <c r="K51" s="88" t="s">
        <v>17</v>
      </c>
      <c r="L51" s="89"/>
      <c r="M51" s="90"/>
      <c r="N51" s="88" t="s">
        <v>18</v>
      </c>
      <c r="O51" s="89"/>
      <c r="P51" s="90"/>
    </row>
    <row r="52" spans="1:16" ht="12.75">
      <c r="A52" s="84"/>
      <c r="B52" s="78">
        <v>2011</v>
      </c>
      <c r="C52" s="80">
        <v>2012</v>
      </c>
      <c r="D52" s="82" t="s">
        <v>6</v>
      </c>
      <c r="E52" s="78">
        <v>2011</v>
      </c>
      <c r="F52" s="80">
        <v>2012</v>
      </c>
      <c r="G52" s="86" t="s">
        <v>6</v>
      </c>
      <c r="H52" s="78">
        <v>2011</v>
      </c>
      <c r="I52" s="80">
        <v>2012</v>
      </c>
      <c r="J52" s="82" t="s">
        <v>6</v>
      </c>
      <c r="K52" s="78">
        <v>2011</v>
      </c>
      <c r="L52" s="80">
        <v>2012</v>
      </c>
      <c r="M52" s="86" t="s">
        <v>6</v>
      </c>
      <c r="N52" s="78">
        <v>2011</v>
      </c>
      <c r="O52" s="80">
        <v>2012</v>
      </c>
      <c r="P52" s="82" t="s">
        <v>6</v>
      </c>
    </row>
    <row r="53" spans="1:16" ht="13.5" thickBot="1">
      <c r="A53" s="85"/>
      <c r="B53" s="79"/>
      <c r="C53" s="81"/>
      <c r="D53" s="83"/>
      <c r="E53" s="79"/>
      <c r="F53" s="81"/>
      <c r="G53" s="87"/>
      <c r="H53" s="79"/>
      <c r="I53" s="81"/>
      <c r="J53" s="83"/>
      <c r="K53" s="79"/>
      <c r="L53" s="81"/>
      <c r="M53" s="87"/>
      <c r="N53" s="79"/>
      <c r="O53" s="81"/>
      <c r="P53" s="83"/>
    </row>
    <row r="54" spans="1:16" ht="13.5" thickTop="1">
      <c r="A54" s="10" t="s">
        <v>7</v>
      </c>
      <c r="B54" s="70">
        <v>36726</v>
      </c>
      <c r="C54" s="19">
        <v>33128</v>
      </c>
      <c r="D54" s="20">
        <f>((C54-B54)/B54)*100</f>
        <v>-9.796874149104177</v>
      </c>
      <c r="E54" s="70">
        <v>2017194</v>
      </c>
      <c r="F54" s="19">
        <v>2005937</v>
      </c>
      <c r="G54" s="20">
        <f>((F54-E54)/E54)*100</f>
        <v>-0.5580524233167459</v>
      </c>
      <c r="H54" s="70">
        <v>3561</v>
      </c>
      <c r="I54" s="19">
        <v>3334</v>
      </c>
      <c r="J54" s="20">
        <f>((I54-H54)/H54)*100</f>
        <v>-6.374613872507723</v>
      </c>
      <c r="K54" s="70">
        <v>6743468</v>
      </c>
      <c r="L54" s="19">
        <v>4888523</v>
      </c>
      <c r="M54" s="20">
        <f>((L54-K54)/K54)*100</f>
        <v>-27.50728556879042</v>
      </c>
      <c r="N54" s="70">
        <v>1092388</v>
      </c>
      <c r="O54" s="19">
        <v>1122162</v>
      </c>
      <c r="P54" s="20">
        <f>((O54-N54)/N54)*100</f>
        <v>2.7255883440682247</v>
      </c>
    </row>
    <row r="55" spans="1:16" ht="12.75">
      <c r="A55" s="11"/>
      <c r="B55" s="72"/>
      <c r="C55" s="23"/>
      <c r="D55" s="24"/>
      <c r="E55" s="72"/>
      <c r="F55" s="23"/>
      <c r="G55" s="24"/>
      <c r="H55" s="72"/>
      <c r="I55" s="23"/>
      <c r="J55" s="24"/>
      <c r="K55" s="72"/>
      <c r="L55" s="23"/>
      <c r="M55" s="24"/>
      <c r="N55" s="73"/>
      <c r="O55" s="25"/>
      <c r="P55" s="25"/>
    </row>
    <row r="56" spans="1:16" ht="12.75">
      <c r="A56" s="12" t="s">
        <v>8</v>
      </c>
      <c r="B56" s="70">
        <v>16436</v>
      </c>
      <c r="C56" s="19">
        <v>16451</v>
      </c>
      <c r="D56" s="20">
        <f>((C56-B56)/B56)*100</f>
        <v>0.09126308104161596</v>
      </c>
      <c r="E56" s="70">
        <v>1220064</v>
      </c>
      <c r="F56" s="19">
        <v>1322380</v>
      </c>
      <c r="G56" s="20">
        <f>((F56-E56)/E56)*100</f>
        <v>8.386117449576416</v>
      </c>
      <c r="H56" s="70">
        <v>16151</v>
      </c>
      <c r="I56" s="19">
        <v>15868</v>
      </c>
      <c r="J56" s="20">
        <f>((I56-H56)/H56)*100</f>
        <v>-1.7522134852331124</v>
      </c>
      <c r="K56" s="70">
        <v>604022</v>
      </c>
      <c r="L56" s="19">
        <v>519637</v>
      </c>
      <c r="M56" s="20">
        <f>((L56-K56)/K56)*100</f>
        <v>-13.970517630152543</v>
      </c>
      <c r="N56" s="70">
        <v>1951</v>
      </c>
      <c r="O56" s="21">
        <v>4089</v>
      </c>
      <c r="P56" s="20">
        <f>((O56-N56)/N56)*100</f>
        <v>109.584828293183</v>
      </c>
    </row>
    <row r="57" spans="1:16" ht="12.75">
      <c r="A57" s="11"/>
      <c r="B57" s="72"/>
      <c r="C57" s="23"/>
      <c r="D57" s="24"/>
      <c r="E57" s="72"/>
      <c r="F57" s="23"/>
      <c r="G57" s="24"/>
      <c r="H57" s="72"/>
      <c r="I57" s="23"/>
      <c r="J57" s="24"/>
      <c r="K57" s="72"/>
      <c r="L57" s="23"/>
      <c r="M57" s="24"/>
      <c r="N57" s="74"/>
      <c r="O57" s="25"/>
      <c r="P57" s="26"/>
    </row>
    <row r="58" spans="1:16" ht="12.75">
      <c r="A58" s="12" t="s">
        <v>9</v>
      </c>
      <c r="B58" s="70">
        <v>15324</v>
      </c>
      <c r="C58" s="19">
        <v>15489</v>
      </c>
      <c r="D58" s="20">
        <f>((C58-B58)/B58)*100</f>
        <v>1.076742364917776</v>
      </c>
      <c r="E58" s="70">
        <v>1287991</v>
      </c>
      <c r="F58" s="19">
        <v>1413920</v>
      </c>
      <c r="G58" s="20">
        <f>((F58-E58)/E58)*100</f>
        <v>9.777164591988608</v>
      </c>
      <c r="H58" s="70">
        <v>15745</v>
      </c>
      <c r="I58" s="19">
        <v>17287</v>
      </c>
      <c r="J58" s="20">
        <f>((I58-H58)/H58)*100</f>
        <v>9.793585265163545</v>
      </c>
      <c r="K58" s="70">
        <v>366271</v>
      </c>
      <c r="L58" s="19">
        <v>304101</v>
      </c>
      <c r="M58" s="20">
        <f>((L58-K58)/K58)*100</f>
        <v>-16.97377078720401</v>
      </c>
      <c r="N58" s="75"/>
      <c r="O58" s="28"/>
      <c r="P58" s="27"/>
    </row>
    <row r="59" spans="1:16" ht="12.75">
      <c r="A59" s="11"/>
      <c r="B59" s="72"/>
      <c r="C59" s="23"/>
      <c r="D59" s="24"/>
      <c r="E59" s="72"/>
      <c r="F59" s="23"/>
      <c r="G59" s="24"/>
      <c r="H59" s="72"/>
      <c r="I59" s="23"/>
      <c r="J59" s="24"/>
      <c r="K59" s="72"/>
      <c r="L59" s="23"/>
      <c r="M59" s="24"/>
      <c r="N59" s="76"/>
      <c r="O59" s="29"/>
      <c r="P59" s="25"/>
    </row>
    <row r="60" spans="1:16" ht="12.75">
      <c r="A60" s="12" t="s">
        <v>10</v>
      </c>
      <c r="B60" s="70">
        <v>6470</v>
      </c>
      <c r="C60" s="19">
        <v>6818</v>
      </c>
      <c r="D60" s="20">
        <f>((C60-B60)/B60)*100</f>
        <v>5.378670788253478</v>
      </c>
      <c r="E60" s="70">
        <v>340273</v>
      </c>
      <c r="F60" s="19">
        <v>360140</v>
      </c>
      <c r="G60" s="20">
        <f>((F60-E60)/E60)*100</f>
        <v>5.838547284092479</v>
      </c>
      <c r="H60" s="70">
        <v>5070</v>
      </c>
      <c r="I60" s="19">
        <v>9033</v>
      </c>
      <c r="J60" s="20">
        <f>((I60-H60)/H60)*100</f>
        <v>78.16568047337277</v>
      </c>
      <c r="K60" s="70">
        <v>9240</v>
      </c>
      <c r="L60" s="19">
        <v>8854</v>
      </c>
      <c r="M60" s="20">
        <f>((L60-K60)/K60)*100</f>
        <v>-4.177489177489178</v>
      </c>
      <c r="N60" s="71"/>
      <c r="O60" s="19">
        <v>205</v>
      </c>
      <c r="P60" s="27"/>
    </row>
    <row r="61" spans="1:16" ht="12.75">
      <c r="A61" s="11"/>
      <c r="B61" s="72"/>
      <c r="C61" s="23"/>
      <c r="D61" s="24"/>
      <c r="E61" s="72"/>
      <c r="F61" s="23"/>
      <c r="G61" s="24"/>
      <c r="H61" s="72"/>
      <c r="I61" s="23"/>
      <c r="J61" s="24"/>
      <c r="K61" s="72"/>
      <c r="L61" s="23"/>
      <c r="M61" s="24"/>
      <c r="N61" s="77"/>
      <c r="O61" s="30"/>
      <c r="P61" s="26"/>
    </row>
    <row r="62" spans="1:16" ht="12.75">
      <c r="A62" s="12" t="s">
        <v>11</v>
      </c>
      <c r="B62" s="70">
        <v>6451</v>
      </c>
      <c r="C62" s="19">
        <v>7470</v>
      </c>
      <c r="D62" s="20">
        <f>((C62-B62)/B62)*100</f>
        <v>15.796000620058907</v>
      </c>
      <c r="E62" s="70">
        <v>259952</v>
      </c>
      <c r="F62" s="19">
        <v>342247</v>
      </c>
      <c r="G62" s="20">
        <f>((F62-E62)/E62)*100</f>
        <v>31.657767587862374</v>
      </c>
      <c r="H62" s="70">
        <v>13136</v>
      </c>
      <c r="I62" s="19">
        <v>15970</v>
      </c>
      <c r="J62" s="20">
        <f>((I62-H62)/H62)*100</f>
        <v>21.574299634591963</v>
      </c>
      <c r="K62" s="70">
        <v>14460</v>
      </c>
      <c r="L62" s="19">
        <v>7335</v>
      </c>
      <c r="M62" s="20">
        <f>((L62-K62)/K62)*100</f>
        <v>-49.27385892116183</v>
      </c>
      <c r="N62" s="70">
        <v>120</v>
      </c>
      <c r="O62" s="19">
        <v>34</v>
      </c>
      <c r="P62" s="20">
        <f>((O62-N62)/N62)*100</f>
        <v>-71.66666666666667</v>
      </c>
    </row>
    <row r="63" spans="1:16" ht="12.75">
      <c r="A63" s="11"/>
      <c r="B63" s="72"/>
      <c r="C63" s="23"/>
      <c r="D63" s="24"/>
      <c r="E63" s="72"/>
      <c r="F63" s="23"/>
      <c r="G63" s="24"/>
      <c r="H63" s="72"/>
      <c r="I63" s="23"/>
      <c r="J63" s="31"/>
      <c r="K63" s="23"/>
      <c r="L63" s="23"/>
      <c r="M63" s="24"/>
      <c r="N63" s="25"/>
      <c r="O63" s="29"/>
      <c r="P63" s="25"/>
    </row>
    <row r="64" spans="1:16" ht="12.75">
      <c r="A64" s="12" t="s">
        <v>12</v>
      </c>
      <c r="B64" s="70">
        <v>1375</v>
      </c>
      <c r="C64" s="19">
        <v>1333</v>
      </c>
      <c r="D64" s="20">
        <f>((C64-B64)/B64)*100</f>
        <v>-3.0545454545454547</v>
      </c>
      <c r="E64" s="70">
        <v>21987</v>
      </c>
      <c r="F64" s="19">
        <v>2102</v>
      </c>
      <c r="G64" s="20">
        <f>((F64-E64)/E64)*100</f>
        <v>-90.43980533951881</v>
      </c>
      <c r="H64" s="70">
        <v>11</v>
      </c>
      <c r="I64" s="19">
        <v>69</v>
      </c>
      <c r="J64" s="20">
        <f>((I64-H64)/H64)*100</f>
        <v>527.2727272727273</v>
      </c>
      <c r="K64" s="19"/>
      <c r="L64" s="19"/>
      <c r="M64" s="20"/>
      <c r="N64" s="27"/>
      <c r="O64" s="28"/>
      <c r="P64" s="27"/>
    </row>
    <row r="65" spans="1:16" ht="12.75">
      <c r="A65" s="11"/>
      <c r="B65" s="72"/>
      <c r="C65" s="23"/>
      <c r="D65" s="24"/>
      <c r="E65" s="72"/>
      <c r="F65" s="23"/>
      <c r="G65" s="24"/>
      <c r="H65" s="72"/>
      <c r="I65" s="23"/>
      <c r="J65" s="31"/>
      <c r="K65" s="23"/>
      <c r="L65" s="23"/>
      <c r="M65" s="23"/>
      <c r="N65" s="25"/>
      <c r="O65" s="29"/>
      <c r="P65" s="26"/>
    </row>
    <row r="66" spans="1:16" ht="12.75">
      <c r="A66" s="12" t="s">
        <v>13</v>
      </c>
      <c r="B66" s="70">
        <v>2633</v>
      </c>
      <c r="C66" s="19">
        <v>2101</v>
      </c>
      <c r="D66" s="20">
        <f>((C66-B66)/B66)*100</f>
        <v>-20.205089251804026</v>
      </c>
      <c r="E66" s="70">
        <v>78754</v>
      </c>
      <c r="F66" s="19">
        <v>72497</v>
      </c>
      <c r="G66" s="20">
        <f>((F66-E66)/E66)*100</f>
        <v>-7.944993270183103</v>
      </c>
      <c r="H66" s="70">
        <v>3817</v>
      </c>
      <c r="I66" s="19">
        <v>4310</v>
      </c>
      <c r="J66" s="20">
        <f>((I66-H66)/H66)*100</f>
        <v>12.915902541262772</v>
      </c>
      <c r="K66" s="19"/>
      <c r="L66" s="19"/>
      <c r="M66" s="19"/>
      <c r="N66" s="27"/>
      <c r="O66" s="28"/>
      <c r="P66" s="27"/>
    </row>
    <row r="67" spans="1:16" ht="12.75">
      <c r="A67" s="11"/>
      <c r="B67" s="72"/>
      <c r="C67" s="23"/>
      <c r="D67" s="24"/>
      <c r="E67" s="72"/>
      <c r="F67" s="23"/>
      <c r="G67" s="24"/>
      <c r="H67" s="72"/>
      <c r="I67" s="23"/>
      <c r="J67" s="32"/>
      <c r="K67" s="29"/>
      <c r="L67" s="23"/>
      <c r="M67" s="23"/>
      <c r="N67" s="25"/>
      <c r="O67" s="29"/>
      <c r="P67" s="25"/>
    </row>
    <row r="68" spans="1:16" ht="12.75">
      <c r="A68" s="12" t="s">
        <v>2</v>
      </c>
      <c r="B68" s="70">
        <v>1511</v>
      </c>
      <c r="C68" s="19">
        <v>1413</v>
      </c>
      <c r="D68" s="20">
        <f>((C68-B68)/B68)*100</f>
        <v>-6.485771012574454</v>
      </c>
      <c r="E68" s="70">
        <v>12503</v>
      </c>
      <c r="F68" s="19">
        <v>12551</v>
      </c>
      <c r="G68" s="20">
        <f>((F68-E68)/E68)*100</f>
        <v>0.38390786211309286</v>
      </c>
      <c r="H68" s="70">
        <v>12</v>
      </c>
      <c r="I68" s="19">
        <v>19</v>
      </c>
      <c r="J68" s="20">
        <f>((I68-H68)/H68)*100</f>
        <v>58.333333333333336</v>
      </c>
      <c r="K68" s="28"/>
      <c r="L68" s="19"/>
      <c r="M68" s="19"/>
      <c r="N68" s="27"/>
      <c r="O68" s="28"/>
      <c r="P68" s="27"/>
    </row>
    <row r="69" spans="1:16" ht="12.75">
      <c r="A69" s="39"/>
      <c r="B69" s="72"/>
      <c r="C69" s="23"/>
      <c r="D69" s="24"/>
      <c r="E69" s="72"/>
      <c r="F69" s="23"/>
      <c r="G69" s="24"/>
      <c r="H69" s="22"/>
      <c r="I69" s="23"/>
      <c r="J69" s="32"/>
      <c r="K69" s="29"/>
      <c r="L69" s="34"/>
      <c r="M69" s="34"/>
      <c r="N69" s="26"/>
      <c r="O69" s="30"/>
      <c r="P69" s="26"/>
    </row>
    <row r="70" spans="1:16" ht="12.75">
      <c r="A70" s="12" t="s">
        <v>5</v>
      </c>
      <c r="B70" s="70">
        <v>3643</v>
      </c>
      <c r="C70" s="19">
        <v>3059</v>
      </c>
      <c r="D70" s="20">
        <f>((C70-B70)/B70)*100</f>
        <v>-16.030743892396377</v>
      </c>
      <c r="E70" s="70">
        <v>5916</v>
      </c>
      <c r="F70" s="19">
        <v>4408</v>
      </c>
      <c r="G70" s="20">
        <f>((F70-E70)/E70)*100</f>
        <v>-25.49019607843137</v>
      </c>
      <c r="H70" s="18"/>
      <c r="I70" s="19"/>
      <c r="J70" s="33"/>
      <c r="K70" s="28"/>
      <c r="L70" s="19"/>
      <c r="M70" s="19"/>
      <c r="N70" s="27"/>
      <c r="O70" s="28"/>
      <c r="P70" s="27"/>
    </row>
    <row r="71" spans="1:16" ht="13.5" thickBot="1">
      <c r="A71" s="13"/>
      <c r="B71" s="51"/>
      <c r="C71" s="52"/>
      <c r="D71" s="53"/>
      <c r="E71" s="54"/>
      <c r="F71" s="52"/>
      <c r="G71" s="52"/>
      <c r="H71" s="55"/>
      <c r="I71" s="52"/>
      <c r="J71" s="56"/>
      <c r="K71" s="55"/>
      <c r="L71" s="52"/>
      <c r="M71" s="52"/>
      <c r="N71" s="57"/>
      <c r="O71" s="55"/>
      <c r="P71" s="58"/>
    </row>
    <row r="72" spans="1:16" ht="13.5" thickBot="1">
      <c r="A72" s="40"/>
      <c r="B72" s="41"/>
      <c r="C72" s="42"/>
      <c r="D72" s="43"/>
      <c r="E72" s="44"/>
      <c r="F72" s="42"/>
      <c r="G72" s="42"/>
      <c r="H72" s="41"/>
      <c r="I72" s="42"/>
      <c r="J72" s="45"/>
      <c r="K72" s="44"/>
      <c r="L72" s="42"/>
      <c r="M72" s="42"/>
      <c r="N72" s="46"/>
      <c r="O72" s="46"/>
      <c r="P72" s="46"/>
    </row>
    <row r="73" spans="1:16" ht="13.5" thickBot="1">
      <c r="A73" s="16" t="s">
        <v>4</v>
      </c>
      <c r="B73" s="47">
        <f>SUM(B54:B70)</f>
        <v>90569</v>
      </c>
      <c r="C73" s="48">
        <f>SUM(C54:C70)</f>
        <v>87262</v>
      </c>
      <c r="D73" s="49">
        <f>((C73-B73)/B73)*100</f>
        <v>-3.651359736775276</v>
      </c>
      <c r="E73" s="47">
        <f>SUM(E54:E70)</f>
        <v>5244634</v>
      </c>
      <c r="F73" s="48">
        <f>SUM(F54:F70)</f>
        <v>5536182</v>
      </c>
      <c r="G73" s="49">
        <f>((F73-E73)/E73)*100</f>
        <v>5.558977042058607</v>
      </c>
      <c r="H73" s="47">
        <f>SUM(H54:H70)</f>
        <v>57503</v>
      </c>
      <c r="I73" s="48">
        <f>SUM(I54:I70)</f>
        <v>65890</v>
      </c>
      <c r="J73" s="49">
        <f>((I73-H73)/H73)*100</f>
        <v>14.585325982992192</v>
      </c>
      <c r="K73" s="47">
        <f>SUM(K54:K70)</f>
        <v>7737461</v>
      </c>
      <c r="L73" s="48">
        <f>SUM(L54:L70)</f>
        <v>5728450</v>
      </c>
      <c r="M73" s="49">
        <f>((L73-K73)/K73)*100</f>
        <v>-25.964731841620914</v>
      </c>
      <c r="N73" s="50">
        <f>SUM(N54:N70)</f>
        <v>1094459</v>
      </c>
      <c r="O73" s="48">
        <f>SUM(O54:O71)</f>
        <v>1126490</v>
      </c>
      <c r="P73" s="49">
        <f>((O73-N73)/N73)*100</f>
        <v>2.9266514323515085</v>
      </c>
    </row>
    <row r="75" ht="12.75">
      <c r="A75" t="s">
        <v>19</v>
      </c>
    </row>
    <row r="76" ht="12.75">
      <c r="A76" t="s">
        <v>20</v>
      </c>
    </row>
    <row r="77" ht="12.75">
      <c r="A77" t="s">
        <v>21</v>
      </c>
    </row>
  </sheetData>
  <sheetProtection/>
  <mergeCells count="47">
    <mergeCell ref="K2:Z2"/>
    <mergeCell ref="E12:G12"/>
    <mergeCell ref="H12:J12"/>
    <mergeCell ref="K12:M12"/>
    <mergeCell ref="A8:P8"/>
    <mergeCell ref="A9:P9"/>
    <mergeCell ref="N12:P12"/>
    <mergeCell ref="B12:D12"/>
    <mergeCell ref="H51:J51"/>
    <mergeCell ref="N51:P51"/>
    <mergeCell ref="I13:I14"/>
    <mergeCell ref="B13:B14"/>
    <mergeCell ref="C13:C14"/>
    <mergeCell ref="L13:L14"/>
    <mergeCell ref="J13:J14"/>
    <mergeCell ref="N13:N14"/>
    <mergeCell ref="F13:F14"/>
    <mergeCell ref="K13:K14"/>
    <mergeCell ref="G13:G14"/>
    <mergeCell ref="A47:P47"/>
    <mergeCell ref="A48:P48"/>
    <mergeCell ref="B51:D51"/>
    <mergeCell ref="A13:A14"/>
    <mergeCell ref="P13:P14"/>
    <mergeCell ref="M13:M14"/>
    <mergeCell ref="H13:H14"/>
    <mergeCell ref="D13:D14"/>
    <mergeCell ref="E13:E14"/>
    <mergeCell ref="O13:O14"/>
    <mergeCell ref="K51:M51"/>
    <mergeCell ref="E52:E53"/>
    <mergeCell ref="F52:F53"/>
    <mergeCell ref="H52:H53"/>
    <mergeCell ref="I52:I53"/>
    <mergeCell ref="J52:J53"/>
    <mergeCell ref="K52:K53"/>
    <mergeCell ref="M52:M53"/>
    <mergeCell ref="L52:L53"/>
    <mergeCell ref="E51:G51"/>
    <mergeCell ref="N52:N53"/>
    <mergeCell ref="O52:O53"/>
    <mergeCell ref="P52:P53"/>
    <mergeCell ref="A52:A53"/>
    <mergeCell ref="B52:B53"/>
    <mergeCell ref="C52:C53"/>
    <mergeCell ref="D52:D53"/>
    <mergeCell ref="G52:G5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Galic</dc:creator>
  <cp:keywords/>
  <dc:description/>
  <cp:lastModifiedBy>dradas</cp:lastModifiedBy>
  <cp:lastPrinted>2012-08-14T12:59:25Z</cp:lastPrinted>
  <dcterms:created xsi:type="dcterms:W3CDTF">2006-06-06T13:31:07Z</dcterms:created>
  <dcterms:modified xsi:type="dcterms:W3CDTF">2012-11-13T07:40:38Z</dcterms:modified>
  <cp:category/>
  <cp:version/>
  <cp:contentType/>
  <cp:contentStatus/>
</cp:coreProperties>
</file>